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новый план" sheetId="4" r:id="rId4"/>
  </sheets>
  <definedNames>
    <definedName name="_xlnm.Print_Titles" localSheetId="3">'новый план'!$14:$14</definedName>
  </definedNames>
  <calcPr fullCalcOnLoad="1"/>
</workbook>
</file>

<file path=xl/sharedStrings.xml><?xml version="1.0" encoding="utf-8"?>
<sst xmlns="http://schemas.openxmlformats.org/spreadsheetml/2006/main" count="69" uniqueCount="49">
  <si>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</si>
  <si>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</si>
  <si>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</si>
  <si>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</si>
  <si>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</si>
  <si>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</si>
  <si>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</si>
  <si>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</si>
  <si>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</si>
  <si>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</si>
  <si>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подъезда, шт. (подъезд №3)</t>
  </si>
  <si>
    <t>Ремонт межпанельных швов, п.м. (кв.60)</t>
  </si>
  <si>
    <t xml:space="preserve">Смена внутренних трубопроводов канализационных труб, м.п. </t>
  </si>
  <si>
    <t>Санитарная обработка мест общего пользования</t>
  </si>
  <si>
    <t>Услуги управления</t>
  </si>
  <si>
    <t>Наименование</t>
  </si>
  <si>
    <t>Текущее содержание</t>
  </si>
  <si>
    <t>Капитальный ремонт</t>
  </si>
  <si>
    <t>Всего</t>
  </si>
  <si>
    <t>1. Всего плановых доходов на 2012 год в том числе</t>
  </si>
  <si>
    <t>1.1.Плановые начисления по населению</t>
  </si>
  <si>
    <t>тариф на 2012 год</t>
  </si>
  <si>
    <t>Начисляемая площадь</t>
  </si>
  <si>
    <t>2. Остаток / перерасход денежных средств  от поступивших средств на 01.12.2011 год</t>
  </si>
  <si>
    <t>3. Задолженность неплательщиков по дому на 01.12.2011</t>
  </si>
  <si>
    <t>и.о. Начальник ПЭО                       Михайлова А.А.</t>
  </si>
  <si>
    <t>Предложение по планированию текущего содержания и ремонта  на 2012 год по МКД Интернациональный 4</t>
  </si>
  <si>
    <t xml:space="preserve"> Смена внутренних трубопроводов холодного  водоснабжения д-76, м.п.</t>
  </si>
  <si>
    <t xml:space="preserve"> Смена внутренних трубопроводов из стальных труб ХВС диаметром: до 76 мм
</t>
  </si>
  <si>
    <t>Смена внутренних трубопроводов из стальных труб ХВС диаметром: до 25 мм (врезка ХВС на поливочный)</t>
  </si>
  <si>
    <t xml:space="preserve">Смена внутренних трубопроводов канализационных труб (стояки), м.п. </t>
  </si>
  <si>
    <t>Смена внутренних трубопроводов из стальных труб д- 25 врезка сброса ГВС в канализацию</t>
  </si>
  <si>
    <t>Смена внутренних трубопроводов из стальных труб д- 25 врезка сброса ХВС в канализацию</t>
  </si>
  <si>
    <t>Смена вентелей д- 25</t>
  </si>
  <si>
    <t>Смена задвижки д- 80</t>
  </si>
  <si>
    <t>Изоляция трубопровода Ц.О., ГВС</t>
  </si>
  <si>
    <t>Заделка подвальных окон железом</t>
  </si>
  <si>
    <t>Очистка помещени от мусора (электрощитовая 2,3,4 подвал)</t>
  </si>
  <si>
    <t>Изготовление и установка металлической двери на подвал</t>
  </si>
  <si>
    <t xml:space="preserve">Установка дверных приборов: замки навесные </t>
  </si>
  <si>
    <t>Заделка подвальных окон железом элеваторный узел</t>
  </si>
  <si>
    <t>Установка приборов учета ХВС</t>
  </si>
  <si>
    <t>1.1. Плановые начисления с 01.01.2012 по 30.06.2012г</t>
  </si>
  <si>
    <t>1.2.Плановые начисления с 01.07.2012 по 31.12.2012 г.</t>
  </si>
  <si>
    <t>1.3. Плановые начисление за использование мест общего пользования</t>
  </si>
  <si>
    <t>Начальник ПЭО                       Михайлова А.А.</t>
  </si>
  <si>
    <t>2. Остаток / перерасход денежных средств  от поступивших средств на 01.01.2012 год</t>
  </si>
  <si>
    <t>3. Задолженность неплательщиков по дому на 01.01.2012</t>
  </si>
  <si>
    <t>Обслуживание теплового счетчика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</si>
</sst>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"/>
  </numFmts>
  <fonts count="42">
    <font>
      <sz val="10"/>
      <name val="Arial"/>
      <family val="0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52" applyNumberFormat="1" applyFont="1" applyBorder="1" applyAlignment="1">
      <alignment horizontal="right" vertical="top"/>
      <protection/>
    </xf>
    <xf numFmtId="0" fontId="3" fillId="0" borderId="11" xfId="52" applyFont="1" applyBorder="1" applyAlignment="1">
      <alignment horizontal="left"/>
      <protection/>
    </xf>
    <xf numFmtId="0" fontId="2" fillId="0" borderId="12" xfId="52" applyNumberFormat="1" applyFont="1" applyBorder="1" applyAlignment="1">
      <alignment horizontal="right" vertical="top"/>
      <protection/>
    </xf>
    <xf numFmtId="4" fontId="3" fillId="0" borderId="13" xfId="52" applyNumberFormat="1" applyFont="1" applyBorder="1" applyAlignment="1">
      <alignment horizontal="right" vertical="top"/>
      <protection/>
    </xf>
    <xf numFmtId="0" fontId="2" fillId="0" borderId="14" xfId="52" applyNumberFormat="1" applyFont="1" applyBorder="1" applyAlignment="1">
      <alignment horizontal="left" vertical="top" wrapText="1"/>
      <protection/>
    </xf>
    <xf numFmtId="3" fontId="2" fillId="0" borderId="10" xfId="52" applyNumberFormat="1" applyFont="1" applyBorder="1" applyAlignment="1">
      <alignment horizontal="right" vertical="top"/>
      <protection/>
    </xf>
    <xf numFmtId="4" fontId="2" fillId="0" borderId="15" xfId="52" applyNumberFormat="1" applyFont="1" applyBorder="1" applyAlignment="1">
      <alignment horizontal="right" vertical="top"/>
      <protection/>
    </xf>
    <xf numFmtId="172" fontId="2" fillId="0" borderId="10" xfId="52" applyNumberFormat="1" applyFont="1" applyBorder="1" applyAlignment="1">
      <alignment horizontal="right" vertical="top"/>
      <protection/>
    </xf>
    <xf numFmtId="1" fontId="2" fillId="0" borderId="10" xfId="52" applyNumberFormat="1" applyFont="1" applyBorder="1" applyAlignment="1">
      <alignment horizontal="right" vertical="top"/>
      <protection/>
    </xf>
    <xf numFmtId="0" fontId="2" fillId="0" borderId="16" xfId="52" applyNumberFormat="1" applyFont="1" applyBorder="1" applyAlignment="1">
      <alignment horizontal="left" vertical="top" wrapText="1"/>
      <protection/>
    </xf>
    <xf numFmtId="0" fontId="2" fillId="0" borderId="17" xfId="52" applyNumberFormat="1" applyFont="1" applyBorder="1" applyAlignment="1">
      <alignment horizontal="right" vertical="top"/>
      <protection/>
    </xf>
    <xf numFmtId="4" fontId="2" fillId="0" borderId="18" xfId="52" applyNumberFormat="1" applyFont="1" applyBorder="1" applyAlignment="1">
      <alignment horizontal="right" vertical="top"/>
      <protection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4" fontId="5" fillId="0" borderId="15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4" fontId="6" fillId="0" borderId="15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4" fillId="0" borderId="16" xfId="0" applyFont="1" applyBorder="1" applyAlignment="1">
      <alignment horizontal="left" wrapText="1"/>
    </xf>
    <xf numFmtId="4" fontId="6" fillId="0" borderId="10" xfId="0" applyNumberFormat="1" applyFont="1" applyBorder="1" applyAlignment="1">
      <alignment horizontal="center"/>
    </xf>
    <xf numFmtId="4" fontId="3" fillId="0" borderId="25" xfId="52" applyNumberFormat="1" applyFont="1" applyBorder="1" applyAlignment="1">
      <alignment horizontal="right" vertical="top"/>
      <protection/>
    </xf>
    <xf numFmtId="4" fontId="3" fillId="0" borderId="26" xfId="52" applyNumberFormat="1" applyFont="1" applyBorder="1" applyAlignment="1">
      <alignment horizontal="right" vertical="top"/>
      <protection/>
    </xf>
    <xf numFmtId="4" fontId="3" fillId="0" borderId="27" xfId="52" applyNumberFormat="1" applyFont="1" applyBorder="1" applyAlignment="1">
      <alignment horizontal="right" vertical="top"/>
      <protection/>
    </xf>
    <xf numFmtId="4" fontId="3" fillId="0" borderId="28" xfId="52" applyNumberFormat="1" applyFont="1" applyBorder="1" applyAlignment="1">
      <alignment horizontal="right" vertical="top"/>
      <protection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52" applyNumberFormat="1" applyFont="1" applyFill="1" applyBorder="1" applyAlignment="1">
      <alignment horizontal="left" vertical="top" wrapText="1"/>
      <protection/>
    </xf>
    <xf numFmtId="4" fontId="2" fillId="33" borderId="15" xfId="52" applyNumberFormat="1" applyFont="1" applyFill="1" applyBorder="1" applyAlignment="1">
      <alignment horizontal="right" vertical="top"/>
      <protection/>
    </xf>
    <xf numFmtId="173" fontId="2" fillId="0" borderId="10" xfId="52" applyNumberFormat="1" applyFont="1" applyBorder="1" applyAlignment="1">
      <alignment horizontal="right" vertical="top"/>
      <protection/>
    </xf>
    <xf numFmtId="4" fontId="2" fillId="0" borderId="10" xfId="52" applyNumberFormat="1" applyFont="1" applyBorder="1" applyAlignment="1">
      <alignment horizontal="right" vertical="top"/>
      <protection/>
    </xf>
    <xf numFmtId="4" fontId="6" fillId="0" borderId="25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4" fontId="2" fillId="0" borderId="17" xfId="52" applyNumberFormat="1" applyFont="1" applyBorder="1" applyAlignment="1">
      <alignment horizontal="right" vertical="top"/>
      <protection/>
    </xf>
    <xf numFmtId="4" fontId="3" fillId="0" borderId="25" xfId="53" applyNumberFormat="1" applyFont="1" applyBorder="1" applyAlignment="1">
      <alignment horizontal="right" vertical="top"/>
      <protection/>
    </xf>
    <xf numFmtId="4" fontId="3" fillId="0" borderId="26" xfId="53" applyNumberFormat="1" applyFont="1" applyBorder="1" applyAlignment="1">
      <alignment horizontal="right" vertical="top"/>
      <protection/>
    </xf>
    <xf numFmtId="4" fontId="3" fillId="0" borderId="27" xfId="53" applyNumberFormat="1" applyFont="1" applyBorder="1" applyAlignment="1">
      <alignment horizontal="right" vertical="top"/>
      <protection/>
    </xf>
    <xf numFmtId="4" fontId="3" fillId="0" borderId="28" xfId="53" applyNumberFormat="1" applyFont="1" applyBorder="1" applyAlignment="1">
      <alignment horizontal="right" vertical="top"/>
      <protection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Обычный_новый план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33"/>
  <sheetViews>
    <sheetView zoomScalePageLayoutView="0" workbookViewId="0" topLeftCell="A10">
      <selection activeCell="D26" sqref="D26"/>
    </sheetView>
  </sheetViews>
  <sheetFormatPr defaultColWidth="9.140625" defaultRowHeight="12.75"/>
  <cols>
    <col min="1" max="1" width="3.140625" style="0" customWidth="1"/>
    <col min="2" max="2" width="47.57421875" style="0" customWidth="1"/>
    <col min="3" max="3" width="14.7109375" style="0" customWidth="1"/>
    <col min="4" max="4" width="16.140625" style="0" customWidth="1"/>
    <col min="5" max="11" width="18.8515625" style="0" customWidth="1"/>
  </cols>
  <sheetData>
    <row r="2" spans="2:5" ht="26.25" customHeight="1">
      <c r="B2" s="45" t="s">
        <v>26</v>
      </c>
      <c r="C2" s="45"/>
      <c r="D2" s="45"/>
      <c r="E2" s="45"/>
    </row>
    <row r="3" ht="13.5" thickBot="1"/>
    <row r="4" spans="2:5" ht="24.75" thickBot="1">
      <c r="B4" s="13" t="s">
        <v>15</v>
      </c>
      <c r="C4" s="14" t="s">
        <v>16</v>
      </c>
      <c r="D4" s="14" t="s">
        <v>17</v>
      </c>
      <c r="E4" s="15" t="s">
        <v>18</v>
      </c>
    </row>
    <row r="5" spans="2:5" ht="26.25" customHeight="1">
      <c r="B5" s="16" t="s">
        <v>19</v>
      </c>
      <c r="C5" s="22">
        <f>C6</f>
        <v>504560.16000000003</v>
      </c>
      <c r="D5" s="22">
        <f>D6</f>
        <v>80519.22</v>
      </c>
      <c r="E5" s="17">
        <f>E6</f>
        <v>585079.38</v>
      </c>
    </row>
    <row r="6" spans="2:5" ht="26.25" customHeight="1" hidden="1">
      <c r="B6" s="18" t="s">
        <v>20</v>
      </c>
      <c r="C6" s="23">
        <f>C7*C8*12</f>
        <v>504560.16000000003</v>
      </c>
      <c r="D6" s="23">
        <f>D7*D8*12</f>
        <v>80519.22</v>
      </c>
      <c r="E6" s="19">
        <f>C6+D6</f>
        <v>585079.38</v>
      </c>
    </row>
    <row r="7" spans="2:5" ht="26.25" customHeight="1">
      <c r="B7" s="20" t="s">
        <v>21</v>
      </c>
      <c r="C7" s="24">
        <v>15.6</v>
      </c>
      <c r="D7" s="24">
        <v>3.03</v>
      </c>
      <c r="E7" s="21"/>
    </row>
    <row r="8" spans="2:5" ht="26.25" customHeight="1">
      <c r="B8" s="20" t="s">
        <v>22</v>
      </c>
      <c r="C8" s="27">
        <v>2695.3</v>
      </c>
      <c r="D8" s="27">
        <v>2214.5</v>
      </c>
      <c r="E8" s="21"/>
    </row>
    <row r="9" spans="2:5" ht="33.75" customHeight="1">
      <c r="B9" s="25" t="s">
        <v>23</v>
      </c>
      <c r="C9" s="28">
        <v>-212100.67</v>
      </c>
      <c r="D9" s="28">
        <v>-2212.02</v>
      </c>
      <c r="E9" s="29">
        <f>C9+D9</f>
        <v>-214312.69</v>
      </c>
    </row>
    <row r="10" spans="2:5" ht="42" customHeight="1" thickBot="1">
      <c r="B10" s="26" t="s">
        <v>24</v>
      </c>
      <c r="C10" s="30">
        <v>62458.34</v>
      </c>
      <c r="D10" s="30">
        <v>8227.46</v>
      </c>
      <c r="E10" s="31">
        <v>70685.8</v>
      </c>
    </row>
    <row r="13" ht="13.5" thickBot="1"/>
    <row r="14" spans="2:4" ht="32.25" customHeight="1">
      <c r="B14" s="2" t="s">
        <v>0</v>
      </c>
      <c r="C14" s="3"/>
      <c r="D14" s="4">
        <v>468218.54</v>
      </c>
    </row>
    <row r="15" spans="2:4" ht="28.5" customHeight="1">
      <c r="B15" s="5" t="s">
        <v>1</v>
      </c>
      <c r="C15" s="6">
        <v>7003</v>
      </c>
      <c r="D15" s="7">
        <v>20518.79</v>
      </c>
    </row>
    <row r="16" spans="2:4" ht="28.5" customHeight="1">
      <c r="B16" s="5" t="s">
        <v>2</v>
      </c>
      <c r="C16" s="1"/>
      <c r="D16" s="7">
        <v>42900.49</v>
      </c>
    </row>
    <row r="17" spans="2:4" ht="28.5" customHeight="1">
      <c r="B17" s="5" t="s">
        <v>3</v>
      </c>
      <c r="C17" s="8">
        <v>208.752</v>
      </c>
      <c r="D17" s="7">
        <v>35502.12</v>
      </c>
    </row>
    <row r="18" spans="2:4" ht="28.5" customHeight="1">
      <c r="B18" s="5" t="s">
        <v>4</v>
      </c>
      <c r="C18" s="1"/>
      <c r="D18" s="7">
        <v>32343.6</v>
      </c>
    </row>
    <row r="19" spans="2:4" ht="28.5" customHeight="1">
      <c r="B19" s="5" t="s">
        <v>5</v>
      </c>
      <c r="C19" s="1"/>
      <c r="D19" s="7">
        <v>14498.28</v>
      </c>
    </row>
    <row r="20" spans="2:6" ht="28.5" customHeight="1">
      <c r="B20" s="5" t="s">
        <v>6</v>
      </c>
      <c r="C20" s="1"/>
      <c r="D20" s="7">
        <v>74921.34</v>
      </c>
      <c r="E20" s="32"/>
      <c r="F20" s="33"/>
    </row>
    <row r="21" spans="2:5" ht="28.5" customHeight="1">
      <c r="B21" s="5" t="s">
        <v>7</v>
      </c>
      <c r="C21" s="1"/>
      <c r="D21" s="7">
        <v>25205.24</v>
      </c>
      <c r="E21" s="32"/>
    </row>
    <row r="22" spans="2:4" ht="28.5" customHeight="1">
      <c r="B22" s="5" t="s">
        <v>8</v>
      </c>
      <c r="C22" s="1"/>
      <c r="D22" s="7">
        <v>14288.4</v>
      </c>
    </row>
    <row r="23" spans="2:4" ht="28.5" customHeight="1">
      <c r="B23" s="5" t="s">
        <v>9</v>
      </c>
      <c r="C23" s="1"/>
      <c r="D23" s="7">
        <v>37994.91</v>
      </c>
    </row>
    <row r="24" spans="2:4" ht="28.5" customHeight="1">
      <c r="B24" s="5" t="s">
        <v>10</v>
      </c>
      <c r="C24" s="9">
        <v>1</v>
      </c>
      <c r="D24" s="7">
        <v>65000</v>
      </c>
    </row>
    <row r="25" spans="2:4" ht="28.5" customHeight="1">
      <c r="B25" s="5" t="s">
        <v>11</v>
      </c>
      <c r="C25" s="9">
        <v>18</v>
      </c>
      <c r="D25" s="7">
        <v>11905.23</v>
      </c>
    </row>
    <row r="26" spans="2:4" ht="28.5" customHeight="1">
      <c r="B26" s="5" t="s">
        <v>27</v>
      </c>
      <c r="C26" s="9">
        <v>8.7</v>
      </c>
      <c r="D26" s="7">
        <v>8821.41</v>
      </c>
    </row>
    <row r="27" spans="2:4" ht="28.5" customHeight="1">
      <c r="B27" s="5"/>
      <c r="C27" s="9"/>
      <c r="D27" s="7"/>
    </row>
    <row r="28" spans="2:4" ht="28.5" customHeight="1">
      <c r="B28" s="5" t="s">
        <v>12</v>
      </c>
      <c r="C28" s="9">
        <v>8.7</v>
      </c>
      <c r="D28" s="35">
        <v>8821.41</v>
      </c>
    </row>
    <row r="29" spans="2:4" ht="28.5" customHeight="1">
      <c r="B29" s="5" t="s">
        <v>13</v>
      </c>
      <c r="C29" s="1"/>
      <c r="D29" s="7">
        <v>2424.12</v>
      </c>
    </row>
    <row r="30" spans="2:4" ht="28.5" customHeight="1" thickBot="1">
      <c r="B30" s="10" t="s">
        <v>14</v>
      </c>
      <c r="C30" s="11"/>
      <c r="D30" s="12">
        <v>58507.92</v>
      </c>
    </row>
    <row r="33" ht="12.75">
      <c r="B33" s="34" t="s">
        <v>25</v>
      </c>
    </row>
  </sheetData>
  <sheetProtection/>
  <mergeCells count="1">
    <mergeCell ref="B2:E2"/>
  </mergeCells>
  <printOptions/>
  <pageMargins left="0.24" right="0.24" top="0.26" bottom="0.31" header="0.17" footer="0.17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45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3.140625" style="0" customWidth="1"/>
    <col min="2" max="2" width="47.57421875" style="0" customWidth="1"/>
    <col min="3" max="3" width="14.7109375" style="0" customWidth="1"/>
    <col min="4" max="4" width="16.140625" style="0" customWidth="1"/>
    <col min="5" max="11" width="18.8515625" style="0" customWidth="1"/>
  </cols>
  <sheetData>
    <row r="2" spans="2:5" ht="26.25" customHeight="1">
      <c r="B2" s="45" t="s">
        <v>26</v>
      </c>
      <c r="C2" s="45"/>
      <c r="D2" s="45"/>
      <c r="E2" s="45"/>
    </row>
    <row r="3" ht="13.5" thickBot="1"/>
    <row r="4" spans="2:5" ht="24.75" thickBot="1">
      <c r="B4" s="13" t="s">
        <v>15</v>
      </c>
      <c r="C4" s="14" t="s">
        <v>16</v>
      </c>
      <c r="D4" s="14" t="s">
        <v>17</v>
      </c>
      <c r="E4" s="15" t="s">
        <v>18</v>
      </c>
    </row>
    <row r="5" spans="2:5" ht="26.25" customHeight="1">
      <c r="B5" s="16" t="s">
        <v>19</v>
      </c>
      <c r="C5" s="22">
        <f>C6+C7+C8</f>
        <v>493467.48000000004</v>
      </c>
      <c r="D5" s="22">
        <f>D6+D7+D8</f>
        <v>77861.88</v>
      </c>
      <c r="E5" s="17">
        <f>E6+E7+E8</f>
        <v>571329.3600000001</v>
      </c>
    </row>
    <row r="6" spans="2:5" ht="26.25" customHeight="1">
      <c r="B6" s="20" t="s">
        <v>42</v>
      </c>
      <c r="C6" s="27">
        <f>39216.62*6</f>
        <v>235299.72000000003</v>
      </c>
      <c r="D6" s="27">
        <f>6267.04*6</f>
        <v>37602.24</v>
      </c>
      <c r="E6" s="21">
        <f>C6+D6</f>
        <v>272901.96</v>
      </c>
    </row>
    <row r="7" spans="2:5" ht="26.25" customHeight="1">
      <c r="B7" s="20" t="s">
        <v>43</v>
      </c>
      <c r="C7" s="27">
        <f>42056.68*6</f>
        <v>252340.08000000002</v>
      </c>
      <c r="D7" s="27">
        <f>6709.94*6</f>
        <v>40259.64</v>
      </c>
      <c r="E7" s="21">
        <f>C7+D7</f>
        <v>292599.72000000003</v>
      </c>
    </row>
    <row r="8" spans="2:5" ht="33.75" customHeight="1">
      <c r="B8" s="39" t="s">
        <v>44</v>
      </c>
      <c r="C8" s="38">
        <v>5827.68</v>
      </c>
      <c r="D8" s="38"/>
      <c r="E8" s="21">
        <f>C8+D8</f>
        <v>5827.68</v>
      </c>
    </row>
    <row r="9" spans="2:5" ht="33.75" customHeight="1">
      <c r="B9" s="25" t="s">
        <v>46</v>
      </c>
      <c r="C9" s="41">
        <v>-245020.21</v>
      </c>
      <c r="D9" s="41">
        <v>8989.98</v>
      </c>
      <c r="E9" s="42">
        <f>C9+D9</f>
        <v>-236030.22999999998</v>
      </c>
    </row>
    <row r="10" spans="2:5" ht="42" customHeight="1" thickBot="1">
      <c r="B10" s="26" t="s">
        <v>47</v>
      </c>
      <c r="C10" s="43">
        <v>52879.03</v>
      </c>
      <c r="D10" s="43">
        <v>7716.58</v>
      </c>
      <c r="E10" s="44">
        <v>60595.61</v>
      </c>
    </row>
    <row r="13" ht="13.5" thickBot="1"/>
    <row r="14" spans="2:4" ht="32.25" customHeight="1">
      <c r="B14" s="2" t="s">
        <v>0</v>
      </c>
      <c r="C14" s="3"/>
      <c r="D14" s="4">
        <f>SUM(D15:D42)</f>
        <v>558798.2899999997</v>
      </c>
    </row>
    <row r="15" spans="2:4" ht="28.5" customHeight="1">
      <c r="B15" s="5" t="s">
        <v>1</v>
      </c>
      <c r="C15" s="6">
        <v>7003</v>
      </c>
      <c r="D15" s="7">
        <v>20518.79</v>
      </c>
    </row>
    <row r="16" spans="2:4" ht="28.5" customHeight="1">
      <c r="B16" s="5" t="s">
        <v>2</v>
      </c>
      <c r="C16" s="1"/>
      <c r="D16" s="7">
        <v>42900.49</v>
      </c>
    </row>
    <row r="17" spans="2:4" ht="28.5" customHeight="1">
      <c r="B17" s="5" t="s">
        <v>3</v>
      </c>
      <c r="C17" s="8">
        <v>208.752</v>
      </c>
      <c r="D17" s="7">
        <v>35502.12</v>
      </c>
    </row>
    <row r="18" spans="2:4" ht="28.5" customHeight="1">
      <c r="B18" s="5" t="s">
        <v>4</v>
      </c>
      <c r="C18" s="1"/>
      <c r="D18" s="7">
        <v>32343.6</v>
      </c>
    </row>
    <row r="19" spans="2:4" ht="28.5" customHeight="1">
      <c r="B19" s="5" t="s">
        <v>5</v>
      </c>
      <c r="C19" s="1"/>
      <c r="D19" s="7">
        <v>14498.28</v>
      </c>
    </row>
    <row r="20" spans="2:6" ht="28.5" customHeight="1">
      <c r="B20" s="5" t="s">
        <v>6</v>
      </c>
      <c r="C20" s="1"/>
      <c r="D20" s="7">
        <v>74921.34</v>
      </c>
      <c r="E20" s="32"/>
      <c r="F20" s="33"/>
    </row>
    <row r="21" spans="2:5" ht="28.5" customHeight="1">
      <c r="B21" s="5" t="s">
        <v>7</v>
      </c>
      <c r="C21" s="1"/>
      <c r="D21" s="7">
        <v>25205.24</v>
      </c>
      <c r="E21" s="32"/>
    </row>
    <row r="22" spans="2:4" ht="28.5" customHeight="1">
      <c r="B22" s="5" t="s">
        <v>8</v>
      </c>
      <c r="C22" s="1"/>
      <c r="D22" s="7">
        <v>14288.4</v>
      </c>
    </row>
    <row r="23" spans="2:4" ht="28.5" customHeight="1">
      <c r="B23" s="5" t="s">
        <v>9</v>
      </c>
      <c r="C23" s="1"/>
      <c r="D23" s="7">
        <v>37994.91</v>
      </c>
    </row>
    <row r="24" spans="2:4" ht="28.5" customHeight="1">
      <c r="B24" s="5" t="s">
        <v>48</v>
      </c>
      <c r="C24" s="1"/>
      <c r="D24" s="7">
        <v>19966</v>
      </c>
    </row>
    <row r="25" spans="2:4" ht="28.5" customHeight="1">
      <c r="B25" s="5" t="s">
        <v>10</v>
      </c>
      <c r="C25" s="9">
        <v>1</v>
      </c>
      <c r="D25" s="7">
        <v>65000</v>
      </c>
    </row>
    <row r="26" spans="2:4" ht="28.5" customHeight="1">
      <c r="B26" s="5" t="s">
        <v>11</v>
      </c>
      <c r="C26" s="9">
        <v>18</v>
      </c>
      <c r="D26" s="7">
        <v>11905.23</v>
      </c>
    </row>
    <row r="27" spans="2:4" ht="28.5" customHeight="1">
      <c r="B27" s="5" t="s">
        <v>41</v>
      </c>
      <c r="C27" s="37">
        <v>1</v>
      </c>
      <c r="D27" s="7">
        <v>22887</v>
      </c>
    </row>
    <row r="28" spans="2:4" ht="28.5" customHeight="1">
      <c r="B28" s="5" t="s">
        <v>13</v>
      </c>
      <c r="C28" s="1"/>
      <c r="D28" s="7">
        <v>2424.12</v>
      </c>
    </row>
    <row r="29" spans="2:4" ht="28.5" customHeight="1" thickBot="1">
      <c r="B29" s="10" t="s">
        <v>14</v>
      </c>
      <c r="C29" s="11"/>
      <c r="D29" s="12">
        <v>58507.92</v>
      </c>
    </row>
    <row r="30" spans="2:4" ht="28.5" customHeight="1">
      <c r="B30" s="5" t="s">
        <v>28</v>
      </c>
      <c r="C30" s="36">
        <v>8.7</v>
      </c>
      <c r="D30" s="7">
        <v>8821.41</v>
      </c>
    </row>
    <row r="31" spans="2:4" ht="28.5" customHeight="1">
      <c r="B31" s="5" t="s">
        <v>29</v>
      </c>
      <c r="C31" s="37">
        <v>0.7</v>
      </c>
      <c r="D31" s="7">
        <v>350.41</v>
      </c>
    </row>
    <row r="32" spans="2:4" ht="28.5" customHeight="1">
      <c r="B32" s="5" t="s">
        <v>30</v>
      </c>
      <c r="C32" s="37">
        <v>10.8</v>
      </c>
      <c r="D32" s="7">
        <v>15225.35</v>
      </c>
    </row>
    <row r="33" spans="2:4" ht="28.5" customHeight="1">
      <c r="B33" s="5" t="s">
        <v>31</v>
      </c>
      <c r="C33" s="37">
        <v>6.2</v>
      </c>
      <c r="D33" s="7">
        <v>3103.73</v>
      </c>
    </row>
    <row r="34" spans="2:4" ht="28.5" customHeight="1">
      <c r="B34" s="5" t="s">
        <v>32</v>
      </c>
      <c r="C34" s="37">
        <v>5.8</v>
      </c>
      <c r="D34" s="7">
        <v>2903.51</v>
      </c>
    </row>
    <row r="35" spans="2:4" ht="28.5" customHeight="1">
      <c r="B35" s="5" t="s">
        <v>33</v>
      </c>
      <c r="C35" s="37">
        <v>6</v>
      </c>
      <c r="D35" s="7">
        <v>3150.61</v>
      </c>
    </row>
    <row r="36" spans="2:4" ht="28.5" customHeight="1">
      <c r="B36" s="5" t="s">
        <v>34</v>
      </c>
      <c r="C36" s="37">
        <v>2</v>
      </c>
      <c r="D36" s="7">
        <v>3489.37</v>
      </c>
    </row>
    <row r="37" spans="2:4" ht="28.5" customHeight="1">
      <c r="B37" s="5" t="s">
        <v>35</v>
      </c>
      <c r="C37" s="37">
        <v>2.48</v>
      </c>
      <c r="D37" s="7">
        <v>8359.47</v>
      </c>
    </row>
    <row r="38" spans="2:4" ht="28.5" customHeight="1">
      <c r="B38" s="5" t="s">
        <v>36</v>
      </c>
      <c r="C38" s="37">
        <v>1.26</v>
      </c>
      <c r="D38" s="7">
        <v>485.85</v>
      </c>
    </row>
    <row r="39" spans="2:4" ht="28.5" customHeight="1">
      <c r="B39" s="5" t="s">
        <v>37</v>
      </c>
      <c r="C39" s="37">
        <v>5</v>
      </c>
      <c r="D39" s="7">
        <v>2763.07</v>
      </c>
    </row>
    <row r="40" spans="2:4" ht="28.5" customHeight="1">
      <c r="B40" s="5" t="s">
        <v>38</v>
      </c>
      <c r="C40" s="37">
        <v>4</v>
      </c>
      <c r="D40" s="7">
        <v>30577.69</v>
      </c>
    </row>
    <row r="41" spans="2:4" ht="28.5" customHeight="1">
      <c r="B41" s="5" t="s">
        <v>39</v>
      </c>
      <c r="C41" s="37">
        <v>1</v>
      </c>
      <c r="D41" s="7">
        <v>218.53</v>
      </c>
    </row>
    <row r="42" spans="2:4" ht="28.5" customHeight="1" thickBot="1">
      <c r="B42" s="10" t="s">
        <v>40</v>
      </c>
      <c r="C42" s="40">
        <v>1.26</v>
      </c>
      <c r="D42" s="12">
        <v>485.85</v>
      </c>
    </row>
    <row r="45" ht="12.75">
      <c r="B45" s="34" t="s">
        <v>45</v>
      </c>
    </row>
  </sheetData>
  <sheetProtection/>
  <mergeCells count="1">
    <mergeCell ref="B2:E2"/>
  </mergeCells>
  <printOptions/>
  <pageMargins left="0.24" right="0.24" top="0.26" bottom="0.31" header="0.17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2012-02-06T01:58:26Z</cp:lastPrinted>
  <dcterms:created xsi:type="dcterms:W3CDTF">1996-10-08T23:32:33Z</dcterms:created>
  <dcterms:modified xsi:type="dcterms:W3CDTF">2012-05-30T04:06:38Z</dcterms:modified>
  <cp:category/>
  <cp:version/>
  <cp:contentType/>
  <cp:contentStatus/>
</cp:coreProperties>
</file>