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'TDSheet'!$A$1:$F$33</definedName>
  </definedNames>
  <calcPr fullCalcOnLoad="1"/>
</workbook>
</file>

<file path=xl/sharedStrings.xml><?xml version="1.0" encoding="utf-8"?>
<sst xmlns="http://schemas.openxmlformats.org/spreadsheetml/2006/main" count="31" uniqueCount="31">
  <si>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</si>
  <si>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</si>
  <si>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</si>
  <si>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</si>
  <si>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</si>
  <si>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</si>
  <si>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</si>
  <si>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</si>
  <si>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</si>
  <si>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</si>
  <si>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</si>
  <si>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подъезда, шт. (подъезд №4,6)</t>
  </si>
  <si>
    <t>Санитарная обработка мест общего пользования</t>
  </si>
  <si>
    <t>Услуги управления</t>
  </si>
  <si>
    <t>Проект плана работ по текущему содержанию и ремонту мест общего пользования на 2012 год</t>
  </si>
  <si>
    <t>( Предложение ООО " Служба заказчика по ЖКХ"</t>
  </si>
  <si>
    <t>Мира, 28</t>
  </si>
  <si>
    <t>Наименование работ</t>
  </si>
  <si>
    <t>Наименование</t>
  </si>
  <si>
    <t>Текущее содержание</t>
  </si>
  <si>
    <t>Капитальный ремонт</t>
  </si>
  <si>
    <t>Всего</t>
  </si>
  <si>
    <t>1. Всего плановых доходов на 2012 год в том числе</t>
  </si>
  <si>
    <t>Плановые начисления с 01.01.2012 года по 30.06.2012 года</t>
  </si>
  <si>
    <t>Плановые начисления с 01.07.2012 года по 31.12.2012 года</t>
  </si>
  <si>
    <t>2. Остаток / перерасход денежных средств  от поступивших средств на 01.12.2011 год</t>
  </si>
  <si>
    <t>3. Задолженность неплательщиков по дому на 01.01.2012</t>
  </si>
  <si>
    <t xml:space="preserve">4. Запланированно работ </t>
  </si>
  <si>
    <t>Плановые начисление от нежилых помещений и за использование общего имущества</t>
  </si>
  <si>
    <t>Установка прибора учета ХВС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</si>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</sst>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2" fillId="0" borderId="12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horizontal="right" vertical="top"/>
    </xf>
    <xf numFmtId="1" fontId="2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vertical="center" wrapText="1"/>
    </xf>
    <xf numFmtId="4" fontId="1" fillId="0" borderId="17" xfId="0" applyNumberFormat="1" applyFont="1" applyBorder="1" applyAlignment="1">
      <alignment vertical="center" wrapText="1"/>
    </xf>
    <xf numFmtId="0" fontId="9" fillId="0" borderId="16" xfId="0" applyFont="1" applyBorder="1" applyAlignment="1">
      <alignment horizontal="left"/>
    </xf>
    <xf numFmtId="4" fontId="9" fillId="0" borderId="12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4" fontId="2" fillId="0" borderId="20" xfId="0" applyNumberFormat="1" applyFont="1" applyBorder="1" applyAlignment="1">
      <alignment vertical="top"/>
    </xf>
    <xf numFmtId="2" fontId="2" fillId="0" borderId="20" xfId="0" applyNumberFormat="1" applyFont="1" applyBorder="1" applyAlignment="1">
      <alignment vertical="top"/>
    </xf>
    <xf numFmtId="4" fontId="4" fillId="0" borderId="21" xfId="0" applyNumberFormat="1" applyFont="1" applyBorder="1" applyAlignment="1">
      <alignment vertical="top"/>
    </xf>
    <xf numFmtId="0" fontId="9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33"/>
  <sheetViews>
    <sheetView tabSelected="1" zoomScalePageLayoutView="0" workbookViewId="0" topLeftCell="A1">
      <selection activeCell="B34" sqref="B34"/>
    </sheetView>
  </sheetViews>
  <sheetFormatPr defaultColWidth="10.66015625" defaultRowHeight="11.25"/>
  <cols>
    <col min="1" max="1" width="2.33203125" style="2" customWidth="1"/>
    <col min="2" max="2" width="64.33203125" style="2" customWidth="1"/>
    <col min="3" max="3" width="14.33203125" style="2" customWidth="1"/>
    <col min="4" max="4" width="14.83203125" style="2" customWidth="1"/>
    <col min="5" max="7" width="14.83203125" style="1" customWidth="1"/>
  </cols>
  <sheetData>
    <row r="2" spans="1:7" s="15" customFormat="1" ht="15.75">
      <c r="A2" s="13"/>
      <c r="B2" s="13" t="s">
        <v>14</v>
      </c>
      <c r="C2" s="13"/>
      <c r="D2" s="13"/>
      <c r="E2" s="14"/>
      <c r="F2" s="14"/>
      <c r="G2" s="14"/>
    </row>
    <row r="3" spans="1:7" s="15" customFormat="1" ht="15.75">
      <c r="A3" s="13"/>
      <c r="B3" s="13" t="s">
        <v>15</v>
      </c>
      <c r="C3" s="13"/>
      <c r="D3" s="13"/>
      <c r="E3" s="14"/>
      <c r="F3" s="14"/>
      <c r="G3" s="14"/>
    </row>
    <row r="4" ht="17.25" customHeight="1">
      <c r="B4" s="10" t="s">
        <v>16</v>
      </c>
    </row>
    <row r="5" ht="12.75" thickBot="1"/>
    <row r="6" spans="1:7" ht="33.75" customHeight="1">
      <c r="A6"/>
      <c r="B6" s="27" t="s">
        <v>18</v>
      </c>
      <c r="C6" s="28" t="s">
        <v>19</v>
      </c>
      <c r="D6" s="28" t="s">
        <v>20</v>
      </c>
      <c r="E6" s="29" t="s">
        <v>21</v>
      </c>
      <c r="F6" s="8"/>
      <c r="G6" s="8"/>
    </row>
    <row r="7" spans="1:7" ht="29.25" customHeight="1">
      <c r="A7"/>
      <c r="B7" s="30" t="s">
        <v>22</v>
      </c>
      <c r="C7" s="31">
        <f>C8+C9+C10</f>
        <v>1151684.22</v>
      </c>
      <c r="D7" s="31">
        <f>D8+D9+D10</f>
        <v>227805.36000000002</v>
      </c>
      <c r="E7" s="32">
        <f>E8+E9+E10</f>
        <v>1379489.58</v>
      </c>
      <c r="F7" s="8"/>
      <c r="G7" s="8"/>
    </row>
    <row r="8" spans="1:7" ht="29.25" customHeight="1">
      <c r="A8"/>
      <c r="B8" s="33" t="s">
        <v>23</v>
      </c>
      <c r="C8" s="34">
        <f>83197.87*6</f>
        <v>499187.22</v>
      </c>
      <c r="D8" s="35">
        <f>16049.78*6</f>
        <v>96298.68000000001</v>
      </c>
      <c r="E8" s="36">
        <f>C8+D8</f>
        <v>595485.9</v>
      </c>
      <c r="F8" s="8"/>
      <c r="G8" s="8"/>
    </row>
    <row r="9" spans="1:7" ht="29.25" customHeight="1">
      <c r="A9"/>
      <c r="B9" s="33" t="s">
        <v>24</v>
      </c>
      <c r="C9" s="34">
        <f>89212.18*6</f>
        <v>535273.08</v>
      </c>
      <c r="D9" s="34">
        <f>17184.04*6</f>
        <v>103104.24</v>
      </c>
      <c r="E9" s="36">
        <f>C9+D9</f>
        <v>638377.32</v>
      </c>
      <c r="F9" s="8"/>
      <c r="G9" s="8"/>
    </row>
    <row r="10" spans="1:7" ht="29.25" customHeight="1">
      <c r="A10"/>
      <c r="B10" s="43" t="s">
        <v>28</v>
      </c>
      <c r="C10" s="6">
        <f>110000.88+7223.04</f>
        <v>117223.92</v>
      </c>
      <c r="D10" s="6">
        <v>28402.44</v>
      </c>
      <c r="E10" s="36">
        <f>C10+D10</f>
        <v>145626.36</v>
      </c>
      <c r="F10" s="8"/>
      <c r="G10" s="8"/>
    </row>
    <row r="11" spans="1:7" ht="29.25" customHeight="1">
      <c r="A11"/>
      <c r="B11" s="37" t="s">
        <v>25</v>
      </c>
      <c r="C11" s="4">
        <v>-258979.88</v>
      </c>
      <c r="D11" s="4">
        <v>226649.36</v>
      </c>
      <c r="E11" s="5">
        <v>-48931.73</v>
      </c>
      <c r="F11" s="8"/>
      <c r="G11" s="8"/>
    </row>
    <row r="12" spans="1:7" ht="29.25" customHeight="1">
      <c r="A12"/>
      <c r="B12" s="38" t="s">
        <v>26</v>
      </c>
      <c r="C12" s="4">
        <v>189157.99</v>
      </c>
      <c r="D12" s="4">
        <v>35581.04</v>
      </c>
      <c r="E12" s="5">
        <v>224739.03</v>
      </c>
      <c r="F12" s="8"/>
      <c r="G12" s="8"/>
    </row>
    <row r="13" spans="1:7" ht="29.25" customHeight="1" thickBot="1">
      <c r="A13"/>
      <c r="B13" s="39" t="s">
        <v>27</v>
      </c>
      <c r="C13" s="40">
        <f>D18</f>
        <v>927642.9099999999</v>
      </c>
      <c r="D13" s="41">
        <v>0</v>
      </c>
      <c r="E13" s="42">
        <f>C13</f>
        <v>927642.9099999999</v>
      </c>
      <c r="F13" s="8"/>
      <c r="G13" s="8"/>
    </row>
    <row r="14" spans="1:7" ht="15" customHeight="1">
      <c r="A14"/>
      <c r="B14" s="8"/>
      <c r="C14" s="8"/>
      <c r="D14" s="8"/>
      <c r="E14" s="8"/>
      <c r="F14" s="8"/>
      <c r="G14" s="8"/>
    </row>
    <row r="15" spans="2:7" ht="12">
      <c r="B15" s="9"/>
      <c r="C15" s="9"/>
      <c r="D15" s="9"/>
      <c r="E15" s="9"/>
      <c r="F15" s="9"/>
      <c r="G15" s="9"/>
    </row>
    <row r="16" s="3" customFormat="1" ht="7.5" customHeight="1"/>
    <row r="17" spans="1:7" ht="24.75" customHeight="1">
      <c r="A17"/>
      <c r="B17" s="18" t="s">
        <v>17</v>
      </c>
      <c r="C17" s="18" t="s">
        <v>0</v>
      </c>
      <c r="D17" s="18" t="s">
        <v>1</v>
      </c>
      <c r="E17" s="16"/>
      <c r="F17" s="16"/>
      <c r="G17" s="16"/>
    </row>
    <row r="18" spans="2:7" ht="27.75" customHeight="1">
      <c r="B18" s="19" t="s">
        <v>2</v>
      </c>
      <c r="C18" s="20"/>
      <c r="D18" s="21">
        <f>SUM(D19:D30)</f>
        <v>927642.9099999999</v>
      </c>
      <c r="E18" s="17"/>
      <c r="F18" s="17"/>
      <c r="G18" s="17"/>
    </row>
    <row r="19" spans="2:7" s="3" customFormat="1" ht="30" customHeight="1">
      <c r="B19" s="22" t="s">
        <v>3</v>
      </c>
      <c r="C19" s="23">
        <v>15782</v>
      </c>
      <c r="D19" s="24">
        <v>46241.26</v>
      </c>
      <c r="E19" s="7"/>
      <c r="F19" s="7"/>
      <c r="G19" s="7"/>
    </row>
    <row r="20" spans="2:7" s="3" customFormat="1" ht="30" customHeight="1">
      <c r="B20" s="22" t="s">
        <v>4</v>
      </c>
      <c r="C20" s="25">
        <v>715.224</v>
      </c>
      <c r="D20" s="24">
        <v>126114.72</v>
      </c>
      <c r="E20" s="7"/>
      <c r="F20" s="7"/>
      <c r="G20" s="7"/>
    </row>
    <row r="21" spans="2:7" s="3" customFormat="1" ht="30" customHeight="1">
      <c r="B21" s="22" t="s">
        <v>5</v>
      </c>
      <c r="C21" s="20"/>
      <c r="D21" s="24">
        <v>84872.4</v>
      </c>
      <c r="E21" s="7"/>
      <c r="F21" s="7"/>
      <c r="G21" s="7"/>
    </row>
    <row r="22" spans="2:7" s="3" customFormat="1" ht="30" customHeight="1">
      <c r="B22" s="22" t="s">
        <v>6</v>
      </c>
      <c r="C22" s="20"/>
      <c r="D22" s="24">
        <v>30575.16</v>
      </c>
      <c r="E22" s="7"/>
      <c r="F22" s="7"/>
      <c r="G22" s="7"/>
    </row>
    <row r="23" spans="2:7" s="3" customFormat="1" ht="30" customHeight="1">
      <c r="B23" s="22" t="s">
        <v>7</v>
      </c>
      <c r="C23" s="20"/>
      <c r="D23" s="24">
        <f>132312.17-19471.59</f>
        <v>112840.58000000002</v>
      </c>
      <c r="E23" s="7"/>
      <c r="F23" s="7"/>
      <c r="G23" s="7"/>
    </row>
    <row r="24" spans="2:7" s="3" customFormat="1" ht="30" customHeight="1">
      <c r="B24" s="22" t="s">
        <v>8</v>
      </c>
      <c r="C24" s="20"/>
      <c r="D24" s="24">
        <v>81874.84</v>
      </c>
      <c r="E24" s="7"/>
      <c r="F24" s="7"/>
      <c r="G24" s="7"/>
    </row>
    <row r="25" spans="2:7" s="3" customFormat="1" ht="30" customHeight="1">
      <c r="B25" s="22" t="s">
        <v>9</v>
      </c>
      <c r="C25" s="20"/>
      <c r="D25" s="24">
        <v>26098.2</v>
      </c>
      <c r="E25" s="7"/>
      <c r="F25" s="7"/>
      <c r="G25" s="7"/>
    </row>
    <row r="26" spans="2:7" s="3" customFormat="1" ht="30" customHeight="1">
      <c r="B26" s="22" t="s">
        <v>10</v>
      </c>
      <c r="C26" s="20"/>
      <c r="D26" s="24">
        <v>97827.89</v>
      </c>
      <c r="E26" s="7"/>
      <c r="F26" s="7"/>
      <c r="G26" s="7"/>
    </row>
    <row r="27" spans="2:7" s="3" customFormat="1" ht="30" customHeight="1">
      <c r="B27" s="22" t="s">
        <v>11</v>
      </c>
      <c r="C27" s="26">
        <v>2</v>
      </c>
      <c r="D27" s="24">
        <f>130000+19471.59</f>
        <v>149471.59</v>
      </c>
      <c r="E27" s="7"/>
      <c r="F27" s="7"/>
      <c r="G27" s="7"/>
    </row>
    <row r="28" spans="2:7" s="3" customFormat="1" ht="30" customHeight="1">
      <c r="B28" s="22" t="s">
        <v>29</v>
      </c>
      <c r="C28" s="26">
        <v>1</v>
      </c>
      <c r="D28" s="24">
        <v>26593</v>
      </c>
      <c r="E28" s="7"/>
      <c r="F28" s="7"/>
      <c r="G28" s="7"/>
    </row>
    <row r="29" spans="2:7" s="3" customFormat="1" ht="30" customHeight="1">
      <c r="B29" s="22" t="s">
        <v>12</v>
      </c>
      <c r="C29" s="20"/>
      <c r="D29" s="24">
        <v>7254.24</v>
      </c>
      <c r="E29" s="7"/>
      <c r="F29" s="7"/>
      <c r="G29" s="7"/>
    </row>
    <row r="30" spans="2:7" s="3" customFormat="1" ht="30" customHeight="1">
      <c r="B30" s="22" t="s">
        <v>13</v>
      </c>
      <c r="C30" s="20"/>
      <c r="D30" s="24">
        <v>137879.03</v>
      </c>
      <c r="E30" s="7"/>
      <c r="F30" s="7"/>
      <c r="G30" s="7"/>
    </row>
    <row r="31" spans="5:7" ht="12">
      <c r="E31" s="7"/>
      <c r="F31" s="7"/>
      <c r="G31" s="7"/>
    </row>
    <row r="32" spans="5:7" ht="12">
      <c r="E32" s="7"/>
      <c r="F32" s="7"/>
      <c r="G32" s="7"/>
    </row>
    <row r="33" spans="1:7" s="12" customFormat="1" ht="18" customHeight="1">
      <c r="A33" s="10"/>
      <c r="B33" s="2" t="s">
        <v>30</v>
      </c>
      <c r="C33" s="10"/>
      <c r="D33" s="10"/>
      <c r="E33" s="11"/>
      <c r="F33" s="11"/>
      <c r="G33" s="11"/>
    </row>
  </sheetData>
  <sheetProtection/>
  <printOptions/>
  <pageMargins left="0.55" right="0.31" top="1" bottom="0.45" header="0.5" footer="0.2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2012-04-10T00:49:48Z</cp:lastPrinted>
  <dcterms:created xsi:type="dcterms:W3CDTF">2012-01-31T01:31:36Z</dcterms:created>
  <dcterms:modified xsi:type="dcterms:W3CDTF">2012-05-31T05:29:15Z</dcterms:modified>
  <cp:category/>
  <cp:version/>
  <cp:contentType/>
  <cp:contentStatus/>
  <cp:revision>1</cp:revision>
</cp:coreProperties>
</file>