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<sst xmlns="http://schemas.openxmlformats.org/spreadsheetml/2006/main" count="38" uniqueCount="38">
  <si>
    <t>г. Комсомольск-на-Амуре, Вокзальная, 33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</si>
  <si>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</si>
  <si>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</si>
  <si>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</si>
  <si>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</si>
  <si>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</si>
  <si>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</si>
  <si>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</si>
  <si>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</si>
  <si>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</si>
  <si>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</si>
  <si>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</si>
  <si>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</si>
  <si>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</si>
  <si>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</si>
  <si>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</si>
  <si>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</si>
  <si>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</si>
  <si>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</si>
  <si>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</si>
  <si>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</si>
  <si>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</si>
  <si>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(кв.58)</t>
  </si>
  <si>
    <t>Ремонт межпанельных швов, п.м. (кв.20,40,60,47,59,60,70,3 подъезд 5 этаж)</t>
  </si>
  <si>
    <t>Санитарная обработка мест общего пользования</t>
  </si>
  <si>
    <t>Услуги управления</t>
  </si>
  <si>
    <t>Уборка контейнерной площадки</t>
  </si>
  <si>
    <t>Смена вентилей и клапанов обратных муфтовых диаметром: до 20 мм, шт.</t>
  </si>
  <si>
    <t xml:space="preserve">Устройство напольной плитки, м2 </t>
  </si>
  <si>
    <t xml:space="preserve">Окраска металлического ограждения, м2 </t>
  </si>
  <si>
    <t>Окраска трубопровода , м2</t>
  </si>
  <si>
    <t>Установка  дверных полотен</t>
  </si>
  <si>
    <t>Устройство козырька над подъездами, шт</t>
  </si>
  <si>
    <t>Установка энергосберегающих светильников</t>
  </si>
  <si>
    <t>Проверка вентиляционных каналов</t>
  </si>
  <si>
    <t>План   работ
по текущему ремонту и содержанию мест общего пользования</t>
  </si>
  <si>
    <t>ИТОГО к планированию на 2013 г.</t>
  </si>
  <si>
    <t xml:space="preserve">Ремонт подъезда № 1,2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</si>
</sst>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4" fontId="4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18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4" fillId="0" borderId="17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4" fillId="0" borderId="17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33" borderId="30" xfId="0" applyNumberFormat="1" applyFont="1" applyFill="1" applyBorder="1" applyAlignment="1">
      <alignment horizontal="left" vertical="top" wrapText="1"/>
    </xf>
    <xf numFmtId="0" fontId="2" fillId="33" borderId="29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4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F11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tabSelected="1" zoomScalePageLayoutView="0" workbookViewId="0" topLeftCell="A1">
      <selection activeCell="E50" sqref="E5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36" style="2" customWidth="1"/>
    <col min="4" max="4" width="14.83203125" style="2" customWidth="1"/>
    <col min="5" max="5" width="14.83203125" style="1" customWidth="1"/>
    <col min="6" max="6" width="14.83203125" style="25" customWidth="1"/>
    <col min="7" max="7" width="14.83203125" style="29" customWidth="1"/>
    <col min="8" max="8" width="13.83203125" style="0" customWidth="1"/>
    <col min="9" max="9" width="10.83203125" style="0" bestFit="1" customWidth="1"/>
  </cols>
  <sheetData>
    <row r="1" spans="1:7" ht="29.25" customHeight="1">
      <c r="A1"/>
      <c r="B1" s="41" t="s">
        <v>35</v>
      </c>
      <c r="C1" s="41"/>
      <c r="D1" s="41"/>
      <c r="E1" s="41"/>
      <c r="F1" s="41"/>
      <c r="G1" s="41"/>
    </row>
    <row r="2" spans="1:7" ht="15" customHeight="1">
      <c r="A2"/>
      <c r="B2" s="41" t="s">
        <v>0</v>
      </c>
      <c r="C2" s="41"/>
      <c r="D2" s="41"/>
      <c r="E2" s="41"/>
      <c r="F2" s="41"/>
      <c r="G2" s="41"/>
    </row>
    <row r="3" spans="1:7" ht="15" customHeight="1">
      <c r="A3"/>
      <c r="B3" s="41" t="s">
        <v>1</v>
      </c>
      <c r="C3" s="41"/>
      <c r="D3" s="41"/>
      <c r="E3" s="41"/>
      <c r="F3" s="41"/>
      <c r="G3" s="41"/>
    </row>
    <row r="4" spans="6:7" s="3" customFormat="1" ht="7.5" customHeight="1">
      <c r="F4" s="8"/>
      <c r="G4" s="26"/>
    </row>
    <row r="5" spans="1:7" ht="24.75" customHeight="1">
      <c r="A5"/>
      <c r="B5" s="42" t="s">
        <v>2</v>
      </c>
      <c r="C5" s="42"/>
      <c r="D5" s="42"/>
      <c r="E5" s="4" t="s">
        <v>3</v>
      </c>
      <c r="F5" s="4" t="s">
        <v>4</v>
      </c>
      <c r="G5" s="27" t="s">
        <v>5</v>
      </c>
    </row>
    <row r="6" spans="1:7" ht="24" customHeight="1">
      <c r="A6"/>
      <c r="B6" s="43" t="s">
        <v>6</v>
      </c>
      <c r="C6" s="43"/>
      <c r="D6" s="43"/>
      <c r="E6" s="5">
        <v>696364.02</v>
      </c>
      <c r="F6" s="9">
        <v>130705.08</v>
      </c>
      <c r="G6" s="10">
        <v>827069.1</v>
      </c>
    </row>
    <row r="7" spans="1:7" ht="27" customHeight="1">
      <c r="A7"/>
      <c r="B7" s="44" t="s">
        <v>7</v>
      </c>
      <c r="C7" s="44"/>
      <c r="D7" s="44"/>
      <c r="E7" s="6">
        <v>690034.86</v>
      </c>
      <c r="F7" s="11">
        <v>130705.08</v>
      </c>
      <c r="G7" s="12">
        <v>820739.94</v>
      </c>
    </row>
    <row r="8" spans="1:7" ht="27.75" customHeight="1">
      <c r="A8"/>
      <c r="B8" s="44" t="s">
        <v>8</v>
      </c>
      <c r="C8" s="44"/>
      <c r="D8" s="44"/>
      <c r="E8" s="6">
        <v>6329.16</v>
      </c>
      <c r="F8" s="13"/>
      <c r="G8" s="12">
        <v>6329.16</v>
      </c>
    </row>
    <row r="9" spans="1:7" ht="22.5" customHeight="1">
      <c r="A9"/>
      <c r="B9" s="45" t="s">
        <v>9</v>
      </c>
      <c r="C9" s="45"/>
      <c r="D9" s="45"/>
      <c r="E9" s="7">
        <v>109808.53</v>
      </c>
      <c r="F9" s="14">
        <v>76328.07</v>
      </c>
      <c r="G9" s="15">
        <v>186136.6</v>
      </c>
    </row>
    <row r="10" spans="1:7" ht="22.5" customHeight="1">
      <c r="A10"/>
      <c r="B10" s="50" t="s">
        <v>36</v>
      </c>
      <c r="C10" s="51"/>
      <c r="D10" s="52"/>
      <c r="E10" s="34">
        <f>E6+E9</f>
        <v>806172.55</v>
      </c>
      <c r="F10" s="30"/>
      <c r="G10" s="35">
        <f>E10</f>
        <v>806172.55</v>
      </c>
    </row>
    <row r="11" spans="1:9" ht="22.5" customHeight="1">
      <c r="A11"/>
      <c r="B11" s="46" t="s">
        <v>10</v>
      </c>
      <c r="C11" s="46"/>
      <c r="D11" s="46"/>
      <c r="E11" s="32">
        <f>G14</f>
        <v>899377.8799999999</v>
      </c>
      <c r="F11" s="16"/>
      <c r="G11" s="17">
        <f>E11</f>
        <v>899377.8799999999</v>
      </c>
      <c r="H11" s="33"/>
      <c r="I11" s="33"/>
    </row>
    <row r="12" ht="12.75" thickBot="1"/>
    <row r="13" spans="1:7" ht="18" customHeight="1" thickBot="1">
      <c r="A13"/>
      <c r="B13" s="47" t="s">
        <v>11</v>
      </c>
      <c r="C13" s="48"/>
      <c r="D13" s="48"/>
      <c r="E13" s="48"/>
      <c r="F13" s="37" t="s">
        <v>12</v>
      </c>
      <c r="G13" s="38" t="s">
        <v>13</v>
      </c>
    </row>
    <row r="14" spans="2:7" ht="23.25" customHeight="1">
      <c r="B14" s="49" t="s">
        <v>14</v>
      </c>
      <c r="C14" s="49"/>
      <c r="D14" s="49"/>
      <c r="E14" s="49"/>
      <c r="F14" s="49"/>
      <c r="G14" s="36">
        <f>SUM(G15:G35)</f>
        <v>899377.8799999999</v>
      </c>
    </row>
    <row r="15" spans="2:7" s="3" customFormat="1" ht="23.25" customHeight="1">
      <c r="B15" s="53" t="s">
        <v>15</v>
      </c>
      <c r="C15" s="53"/>
      <c r="D15" s="53"/>
      <c r="E15" s="53"/>
      <c r="F15" s="18">
        <v>9760</v>
      </c>
      <c r="G15" s="31">
        <v>30256</v>
      </c>
    </row>
    <row r="16" spans="2:7" s="3" customFormat="1" ht="24.75" customHeight="1">
      <c r="B16" s="53" t="s">
        <v>16</v>
      </c>
      <c r="C16" s="53"/>
      <c r="D16" s="53"/>
      <c r="E16" s="53"/>
      <c r="F16" s="19"/>
      <c r="G16" s="31">
        <v>20281.72</v>
      </c>
    </row>
    <row r="17" spans="2:7" s="3" customFormat="1" ht="24" customHeight="1">
      <c r="B17" s="53" t="s">
        <v>17</v>
      </c>
      <c r="C17" s="53"/>
      <c r="D17" s="53"/>
      <c r="E17" s="53"/>
      <c r="F17" s="20">
        <v>330.072</v>
      </c>
      <c r="G17" s="31">
        <v>72750.24</v>
      </c>
    </row>
    <row r="18" spans="2:7" s="3" customFormat="1" ht="22.5" customHeight="1">
      <c r="B18" s="53" t="s">
        <v>18</v>
      </c>
      <c r="C18" s="53"/>
      <c r="D18" s="53"/>
      <c r="E18" s="53"/>
      <c r="F18" s="19"/>
      <c r="G18" s="31">
        <v>55699.8</v>
      </c>
    </row>
    <row r="19" spans="2:7" s="3" customFormat="1" ht="20.25" customHeight="1">
      <c r="B19" s="53" t="s">
        <v>19</v>
      </c>
      <c r="C19" s="53"/>
      <c r="D19" s="53"/>
      <c r="E19" s="53"/>
      <c r="F19" s="19"/>
      <c r="G19" s="31">
        <v>21306.42</v>
      </c>
    </row>
    <row r="20" spans="2:7" s="3" customFormat="1" ht="19.5" customHeight="1">
      <c r="B20" s="53" t="s">
        <v>26</v>
      </c>
      <c r="C20" s="53"/>
      <c r="D20" s="53"/>
      <c r="E20" s="53"/>
      <c r="F20" s="19"/>
      <c r="G20" s="31">
        <v>1904.28</v>
      </c>
    </row>
    <row r="21" spans="2:7" s="3" customFormat="1" ht="20.25" customHeight="1">
      <c r="B21" s="53" t="s">
        <v>20</v>
      </c>
      <c r="C21" s="53"/>
      <c r="D21" s="53"/>
      <c r="E21" s="53"/>
      <c r="F21" s="19"/>
      <c r="G21" s="31">
        <v>13633.92</v>
      </c>
    </row>
    <row r="22" spans="2:7" s="3" customFormat="1" ht="21" customHeight="1">
      <c r="B22" s="53" t="s">
        <v>21</v>
      </c>
      <c r="C22" s="53"/>
      <c r="D22" s="53"/>
      <c r="E22" s="53"/>
      <c r="F22" s="19"/>
      <c r="G22" s="31">
        <f>52256.05</f>
        <v>52256.05</v>
      </c>
    </row>
    <row r="23" spans="2:7" s="3" customFormat="1" ht="19.5" customHeight="1">
      <c r="B23" s="54" t="s">
        <v>37</v>
      </c>
      <c r="C23" s="55"/>
      <c r="D23" s="55"/>
      <c r="E23" s="56"/>
      <c r="F23" s="39">
        <v>2</v>
      </c>
      <c r="G23" s="40">
        <f>F23*70000</f>
        <v>140000</v>
      </c>
    </row>
    <row r="24" spans="2:7" s="3" customFormat="1" ht="18" customHeight="1">
      <c r="B24" s="53" t="s">
        <v>22</v>
      </c>
      <c r="C24" s="53"/>
      <c r="D24" s="53"/>
      <c r="E24" s="53"/>
      <c r="F24" s="21">
        <v>80</v>
      </c>
      <c r="G24" s="31">
        <v>31933.61</v>
      </c>
    </row>
    <row r="25" spans="2:7" s="3" customFormat="1" ht="17.25" customHeight="1">
      <c r="B25" s="53" t="s">
        <v>23</v>
      </c>
      <c r="C25" s="53"/>
      <c r="D25" s="53"/>
      <c r="E25" s="53"/>
      <c r="F25" s="21">
        <v>230</v>
      </c>
      <c r="G25" s="31">
        <v>179670.64</v>
      </c>
    </row>
    <row r="26" spans="2:7" s="3" customFormat="1" ht="21" customHeight="1">
      <c r="B26" s="53" t="s">
        <v>24</v>
      </c>
      <c r="C26" s="53"/>
      <c r="D26" s="53"/>
      <c r="E26" s="53"/>
      <c r="F26" s="19"/>
      <c r="G26" s="31">
        <v>2685.84</v>
      </c>
    </row>
    <row r="27" spans="2:7" s="3" customFormat="1" ht="21" customHeight="1">
      <c r="B27" s="53" t="s">
        <v>25</v>
      </c>
      <c r="C27" s="53"/>
      <c r="D27" s="53"/>
      <c r="E27" s="53"/>
      <c r="F27" s="19"/>
      <c r="G27" s="31">
        <v>69636.36</v>
      </c>
    </row>
    <row r="28" spans="2:7" ht="21" customHeight="1">
      <c r="B28" s="53" t="s">
        <v>27</v>
      </c>
      <c r="C28" s="53"/>
      <c r="D28" s="53"/>
      <c r="E28" s="53"/>
      <c r="F28" s="22">
        <f>'[1]TDSheet'!$F$11</f>
        <v>41</v>
      </c>
      <c r="G28" s="23">
        <v>17475</v>
      </c>
    </row>
    <row r="29" spans="2:7" ht="21" customHeight="1">
      <c r="B29" s="53" t="s">
        <v>28</v>
      </c>
      <c r="C29" s="53"/>
      <c r="D29" s="53"/>
      <c r="E29" s="53"/>
      <c r="F29" s="24">
        <v>38.62</v>
      </c>
      <c r="G29" s="28">
        <v>26511</v>
      </c>
    </row>
    <row r="30" spans="2:7" ht="21" customHeight="1">
      <c r="B30" s="53" t="s">
        <v>29</v>
      </c>
      <c r="C30" s="53"/>
      <c r="D30" s="53"/>
      <c r="E30" s="53"/>
      <c r="F30" s="24">
        <v>24.52</v>
      </c>
      <c r="G30" s="28">
        <v>5420</v>
      </c>
    </row>
    <row r="31" spans="2:7" ht="18" customHeight="1">
      <c r="B31" s="53" t="s">
        <v>30</v>
      </c>
      <c r="C31" s="53"/>
      <c r="D31" s="53"/>
      <c r="E31" s="53"/>
      <c r="F31" s="24">
        <v>16.4</v>
      </c>
      <c r="G31" s="28">
        <v>3626</v>
      </c>
    </row>
    <row r="32" spans="2:9" ht="18" customHeight="1">
      <c r="B32" s="53" t="s">
        <v>31</v>
      </c>
      <c r="C32" s="53"/>
      <c r="D32" s="53"/>
      <c r="E32" s="53"/>
      <c r="F32" s="24"/>
      <c r="G32" s="28">
        <v>62118</v>
      </c>
      <c r="I32" s="33"/>
    </row>
    <row r="33" spans="2:7" ht="18" customHeight="1">
      <c r="B33" s="60" t="s">
        <v>33</v>
      </c>
      <c r="C33" s="61"/>
      <c r="D33" s="61"/>
      <c r="E33" s="62"/>
      <c r="F33" s="24">
        <v>20</v>
      </c>
      <c r="G33" s="28">
        <v>16169</v>
      </c>
    </row>
    <row r="34" spans="2:9" ht="18" customHeight="1">
      <c r="B34" s="53" t="s">
        <v>32</v>
      </c>
      <c r="C34" s="53"/>
      <c r="D34" s="53"/>
      <c r="E34" s="53"/>
      <c r="F34" s="24">
        <v>4</v>
      </c>
      <c r="G34" s="28">
        <f>18011*F34</f>
        <v>72044</v>
      </c>
      <c r="I34" s="33"/>
    </row>
    <row r="35" spans="2:7" ht="18" customHeight="1">
      <c r="B35" s="57" t="s">
        <v>34</v>
      </c>
      <c r="C35" s="58"/>
      <c r="D35" s="58"/>
      <c r="E35" s="59"/>
      <c r="F35" s="24">
        <f>2*80</f>
        <v>160</v>
      </c>
      <c r="G35" s="28">
        <f>F35*25</f>
        <v>4000</v>
      </c>
    </row>
  </sheetData>
  <sheetProtection/>
  <mergeCells count="34">
    <mergeCell ref="B35:E35"/>
    <mergeCell ref="B33:E33"/>
    <mergeCell ref="B28:E28"/>
    <mergeCell ref="B29:E29"/>
    <mergeCell ref="B30:E30"/>
    <mergeCell ref="B31:E31"/>
    <mergeCell ref="B32:E32"/>
    <mergeCell ref="B34:E34"/>
    <mergeCell ref="B21:E21"/>
    <mergeCell ref="B22:E22"/>
    <mergeCell ref="B24:E24"/>
    <mergeCell ref="B25:E25"/>
    <mergeCell ref="B26:E26"/>
    <mergeCell ref="B27:E27"/>
    <mergeCell ref="B23:E23"/>
    <mergeCell ref="B15:E15"/>
    <mergeCell ref="B16:E16"/>
    <mergeCell ref="B17:E17"/>
    <mergeCell ref="B18:E18"/>
    <mergeCell ref="B19:E19"/>
    <mergeCell ref="B20:E20"/>
    <mergeCell ref="B8:D8"/>
    <mergeCell ref="B9:D9"/>
    <mergeCell ref="B11:D11"/>
    <mergeCell ref="B13:E13"/>
    <mergeCell ref="B14:F14"/>
    <mergeCell ref="B10:D10"/>
    <mergeCell ref="B1:G1"/>
    <mergeCell ref="B2:G2"/>
    <mergeCell ref="B3:G3"/>
    <mergeCell ref="B5:D5"/>
    <mergeCell ref="B6:D6"/>
    <mergeCell ref="B7:D7"/>
  </mergeCells>
  <printOptions/>
  <pageMargins left="0.24" right="0.24" top="0.28" bottom="0.23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2013-02-20T05:38:41Z</cp:lastPrinted>
  <dcterms:created xsi:type="dcterms:W3CDTF">2013-02-19T04:45:39Z</dcterms:created>
  <dcterms:modified xsi:type="dcterms:W3CDTF">2013-05-07T00:11:07Z</dcterms:modified>
  <cp:category/>
  <cp:version/>
  <cp:contentType/>
  <cp:contentStatus/>
  <cp:revision>1</cp:revision>
</cp:coreProperties>
</file>