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<sst xmlns="http://schemas.openxmlformats.org/spreadsheetml/2006/main" count="34" uniqueCount="34">
  <si>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План работ
по текущему ремонту и содержанию мест общего пользования</t>
  </si>
  <si>
    <t>г. Комсомольск-на-Амуре, Ленина, 34/2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</si>
  <si>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</si>
  <si>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</si>
  <si>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</si>
  <si>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</si>
  <si>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</si>
  <si>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</si>
  <si>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</si>
  <si>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</si>
  <si>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</si>
  <si>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</si>
  <si>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</si>
  <si>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</si>
  <si>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</si>
  <si>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</si>
  <si>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</si>
  <si>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</si>
  <si>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</si>
  <si>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</si>
  <si>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</si>
  <si>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</si>
  <si>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</si>
  <si>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</si>
  <si>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</si>
  <si>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Санитарная обработка мест общего пользования</t>
  </si>
  <si>
    <t>Услуги управления</t>
  </si>
  <si>
    <t>Администрация ООО "Служба Заказчика по ЖКХ"</t>
  </si>
  <si>
    <t xml:space="preserve">Отчиска  подвального помещения </t>
  </si>
  <si>
    <t>Установка козырьков над подъездами</t>
  </si>
  <si>
    <t>Ремонт кровли, (кв.36) кв.м</t>
  </si>
  <si>
    <t>Ремонт подъезда, шт. (под. 1,3)</t>
  </si>
  <si>
    <t>Устанока оконных блоков (пластик) 1п-д ,2 п-д,3 п-д.</t>
  </si>
  <si>
    <t>Завоз  земли, м3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</si>
</sst>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3"/>
  <sheetViews>
    <sheetView tabSelected="1" zoomScalePageLayoutView="0" workbookViewId="0" topLeftCell="A19">
      <selection activeCell="F49" sqref="F49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4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0" t="s">
        <v>0</v>
      </c>
      <c r="C1" s="30"/>
      <c r="D1" s="30"/>
      <c r="E1" s="30"/>
      <c r="F1" s="30"/>
      <c r="G1" s="30"/>
    </row>
    <row r="2" spans="1:7" ht="15" customHeight="1">
      <c r="A2"/>
      <c r="B2" s="30" t="s">
        <v>1</v>
      </c>
      <c r="C2" s="30"/>
      <c r="D2" s="30"/>
      <c r="E2" s="30"/>
      <c r="F2" s="30"/>
      <c r="G2" s="30"/>
    </row>
    <row r="3" spans="1:7" ht="15" customHeight="1">
      <c r="A3"/>
      <c r="B3" s="30" t="s">
        <v>2</v>
      </c>
      <c r="C3" s="30"/>
      <c r="D3" s="30"/>
      <c r="E3" s="30"/>
      <c r="F3" s="30"/>
      <c r="G3" s="30"/>
    </row>
    <row r="4" s="3" customFormat="1" ht="7.5" customHeight="1"/>
    <row r="5" spans="1:7" ht="24.75" customHeight="1">
      <c r="A5"/>
      <c r="B5" s="31" t="s">
        <v>3</v>
      </c>
      <c r="C5" s="31"/>
      <c r="D5" s="31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2" t="s">
        <v>7</v>
      </c>
      <c r="C6" s="32"/>
      <c r="D6" s="32"/>
      <c r="E6" s="6">
        <v>409884.54</v>
      </c>
      <c r="F6" s="6">
        <v>69609.96</v>
      </c>
      <c r="G6" s="7">
        <v>479494.5</v>
      </c>
    </row>
    <row r="7" spans="1:7" ht="12.75" customHeight="1">
      <c r="A7"/>
      <c r="B7" s="33" t="s">
        <v>8</v>
      </c>
      <c r="C7" s="33"/>
      <c r="D7" s="33"/>
      <c r="E7" s="8">
        <v>403584.9</v>
      </c>
      <c r="F7" s="8">
        <v>69609.96</v>
      </c>
      <c r="G7" s="9">
        <v>473194.86</v>
      </c>
    </row>
    <row r="8" spans="1:7" ht="24.75" customHeight="1">
      <c r="A8"/>
      <c r="B8" s="33" t="s">
        <v>9</v>
      </c>
      <c r="C8" s="33"/>
      <c r="D8" s="33"/>
      <c r="E8" s="8">
        <v>6299.64</v>
      </c>
      <c r="F8" s="10"/>
      <c r="G8" s="9">
        <v>6299.64</v>
      </c>
    </row>
    <row r="9" spans="1:8" ht="12.75" customHeight="1">
      <c r="A9"/>
      <c r="B9" s="34" t="s">
        <v>10</v>
      </c>
      <c r="C9" s="34"/>
      <c r="D9" s="34"/>
      <c r="E9" s="11">
        <v>35541.17</v>
      </c>
      <c r="F9" s="11">
        <v>38486.07</v>
      </c>
      <c r="G9" s="12">
        <v>74027.24</v>
      </c>
      <c r="H9" s="26"/>
    </row>
    <row r="10" spans="1:9" ht="12.75" customHeight="1">
      <c r="A10"/>
      <c r="B10" s="35" t="s">
        <v>11</v>
      </c>
      <c r="C10" s="35"/>
      <c r="D10" s="35"/>
      <c r="E10" s="13">
        <f>G13</f>
        <v>479141.82</v>
      </c>
      <c r="F10" s="14"/>
      <c r="G10" s="15">
        <f>E10</f>
        <v>479141.82</v>
      </c>
      <c r="H10" s="26"/>
      <c r="I10" s="26"/>
    </row>
    <row r="12" spans="1:7" ht="24.75" customHeight="1">
      <c r="A12"/>
      <c r="B12" s="31" t="s">
        <v>12</v>
      </c>
      <c r="C12" s="31"/>
      <c r="D12" s="31"/>
      <c r="E12" s="31"/>
      <c r="F12" s="16" t="s">
        <v>13</v>
      </c>
      <c r="G12" s="17" t="s">
        <v>14</v>
      </c>
    </row>
    <row r="13" spans="2:7" ht="16.5" customHeight="1">
      <c r="B13" s="36" t="s">
        <v>15</v>
      </c>
      <c r="C13" s="36"/>
      <c r="D13" s="36"/>
      <c r="E13" s="36"/>
      <c r="F13" s="36"/>
      <c r="G13" s="18">
        <f>SUM(G14:G30)</f>
        <v>479141.82</v>
      </c>
    </row>
    <row r="14" spans="2:7" s="3" customFormat="1" ht="12.75" customHeight="1">
      <c r="B14" s="37" t="s">
        <v>16</v>
      </c>
      <c r="C14" s="37"/>
      <c r="D14" s="37"/>
      <c r="E14" s="37"/>
      <c r="F14" s="19">
        <f>2421-800</f>
        <v>1621</v>
      </c>
      <c r="G14" s="20">
        <f>3.1*F14</f>
        <v>5025.1</v>
      </c>
    </row>
    <row r="15" spans="2:7" s="3" customFormat="1" ht="12.75" customHeight="1">
      <c r="B15" s="37" t="s">
        <v>17</v>
      </c>
      <c r="C15" s="37"/>
      <c r="D15" s="37"/>
      <c r="E15" s="37"/>
      <c r="F15" s="21"/>
      <c r="G15" s="20">
        <v>18342.93</v>
      </c>
    </row>
    <row r="16" spans="2:7" s="3" customFormat="1" ht="12.75" customHeight="1">
      <c r="B16" s="37" t="s">
        <v>18</v>
      </c>
      <c r="C16" s="37"/>
      <c r="D16" s="37"/>
      <c r="E16" s="37"/>
      <c r="F16" s="22">
        <v>63.504</v>
      </c>
      <c r="G16" s="20">
        <v>13998.48</v>
      </c>
    </row>
    <row r="17" spans="2:7" s="3" customFormat="1" ht="12.75" customHeight="1">
      <c r="B17" s="37" t="s">
        <v>19</v>
      </c>
      <c r="C17" s="37"/>
      <c r="D17" s="37"/>
      <c r="E17" s="37"/>
      <c r="F17" s="21"/>
      <c r="G17" s="20">
        <v>32577.48</v>
      </c>
    </row>
    <row r="18" spans="2:7" s="3" customFormat="1" ht="12.75" customHeight="1">
      <c r="B18" s="37" t="s">
        <v>20</v>
      </c>
      <c r="C18" s="37"/>
      <c r="D18" s="37"/>
      <c r="E18" s="37"/>
      <c r="F18" s="21"/>
      <c r="G18" s="20">
        <v>12284.16</v>
      </c>
    </row>
    <row r="19" spans="2:7" s="3" customFormat="1" ht="12.75" customHeight="1">
      <c r="B19" s="37" t="s">
        <v>21</v>
      </c>
      <c r="C19" s="37"/>
      <c r="D19" s="37"/>
      <c r="E19" s="37"/>
      <c r="F19" s="21"/>
      <c r="G19" s="20">
        <v>55002.26</v>
      </c>
    </row>
    <row r="20" spans="2:7" s="3" customFormat="1" ht="12.75" customHeight="1">
      <c r="B20" s="37" t="s">
        <v>22</v>
      </c>
      <c r="C20" s="37"/>
      <c r="D20" s="37"/>
      <c r="E20" s="37"/>
      <c r="F20" s="21"/>
      <c r="G20" s="20">
        <v>21081.1</v>
      </c>
    </row>
    <row r="21" spans="2:7" s="3" customFormat="1" ht="12.75" customHeight="1">
      <c r="B21" s="37" t="s">
        <v>23</v>
      </c>
      <c r="C21" s="37"/>
      <c r="D21" s="37"/>
      <c r="E21" s="37"/>
      <c r="F21" s="21"/>
      <c r="G21" s="20">
        <v>3110.4</v>
      </c>
    </row>
    <row r="22" spans="2:7" s="3" customFormat="1" ht="12.75" customHeight="1">
      <c r="B22" s="37" t="s">
        <v>24</v>
      </c>
      <c r="C22" s="37"/>
      <c r="D22" s="37"/>
      <c r="E22" s="37"/>
      <c r="F22" s="21"/>
      <c r="G22" s="20">
        <v>32211.32</v>
      </c>
    </row>
    <row r="23" spans="2:7" s="3" customFormat="1" ht="12.75" customHeight="1">
      <c r="B23" s="37" t="s">
        <v>30</v>
      </c>
      <c r="C23" s="37"/>
      <c r="D23" s="37"/>
      <c r="E23" s="37"/>
      <c r="F23" s="23">
        <v>20</v>
      </c>
      <c r="G23" s="20">
        <v>12719.75</v>
      </c>
    </row>
    <row r="24" spans="2:7" s="3" customFormat="1" ht="12.75" customHeight="1">
      <c r="B24" s="37" t="s">
        <v>31</v>
      </c>
      <c r="C24" s="37"/>
      <c r="D24" s="37"/>
      <c r="E24" s="37"/>
      <c r="F24" s="23">
        <v>2</v>
      </c>
      <c r="G24" s="20">
        <f>38000*2</f>
        <v>76000</v>
      </c>
    </row>
    <row r="25" spans="2:7" s="3" customFormat="1" ht="12.75" customHeight="1">
      <c r="B25" s="27" t="s">
        <v>32</v>
      </c>
      <c r="C25" s="28"/>
      <c r="D25" s="28"/>
      <c r="E25" s="29"/>
      <c r="F25" s="23"/>
      <c r="G25" s="20">
        <f>(28000*2)+20000</f>
        <v>76000</v>
      </c>
    </row>
    <row r="26" spans="2:7" s="3" customFormat="1" ht="12.75" customHeight="1">
      <c r="B26" s="27" t="s">
        <v>29</v>
      </c>
      <c r="C26" s="28"/>
      <c r="D26" s="28"/>
      <c r="E26" s="29"/>
      <c r="F26" s="23"/>
      <c r="G26" s="20">
        <f>3*14000</f>
        <v>42000</v>
      </c>
    </row>
    <row r="27" spans="2:7" s="3" customFormat="1" ht="12.75" customHeight="1">
      <c r="B27" s="27" t="s">
        <v>33</v>
      </c>
      <c r="C27" s="28"/>
      <c r="D27" s="28"/>
      <c r="E27" s="29"/>
      <c r="F27" s="23">
        <v>1</v>
      </c>
      <c r="G27" s="20">
        <f>1800*F27</f>
        <v>1800</v>
      </c>
    </row>
    <row r="28" spans="2:7" s="3" customFormat="1" ht="12.75" customHeight="1">
      <c r="B28" s="27" t="s">
        <v>28</v>
      </c>
      <c r="C28" s="28"/>
      <c r="D28" s="28"/>
      <c r="E28" s="29"/>
      <c r="F28" s="23"/>
      <c r="G28" s="20">
        <v>35000</v>
      </c>
    </row>
    <row r="29" spans="2:7" s="3" customFormat="1" ht="12.75" customHeight="1">
      <c r="B29" s="37" t="s">
        <v>25</v>
      </c>
      <c r="C29" s="37"/>
      <c r="D29" s="37"/>
      <c r="E29" s="37"/>
      <c r="F29" s="21"/>
      <c r="G29" s="20">
        <v>1000.32</v>
      </c>
    </row>
    <row r="30" spans="2:7" s="3" customFormat="1" ht="12.75" customHeight="1">
      <c r="B30" s="37" t="s">
        <v>26</v>
      </c>
      <c r="C30" s="37"/>
      <c r="D30" s="37"/>
      <c r="E30" s="37"/>
      <c r="F30" s="21"/>
      <c r="G30" s="20">
        <v>40988.52</v>
      </c>
    </row>
    <row r="31" spans="2:7" ht="12">
      <c r="B31" s="24"/>
      <c r="C31" s="24"/>
      <c r="D31" s="24"/>
      <c r="E31" s="24"/>
      <c r="F31" s="24"/>
      <c r="G31" s="25"/>
    </row>
    <row r="33" ht="12">
      <c r="B33" s="2" t="s">
        <v>27</v>
      </c>
    </row>
  </sheetData>
  <sheetProtection/>
  <mergeCells count="29">
    <mergeCell ref="B30:E30"/>
    <mergeCell ref="B25:E25"/>
    <mergeCell ref="B20:E20"/>
    <mergeCell ref="B21:E21"/>
    <mergeCell ref="B22:E22"/>
    <mergeCell ref="B23:E23"/>
    <mergeCell ref="B24:E24"/>
    <mergeCell ref="B29:E29"/>
    <mergeCell ref="B28:E28"/>
    <mergeCell ref="B26:E26"/>
    <mergeCell ref="B14:E14"/>
    <mergeCell ref="B15:E15"/>
    <mergeCell ref="B16:E16"/>
    <mergeCell ref="B17:E17"/>
    <mergeCell ref="B18:E18"/>
    <mergeCell ref="B19:E19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  <mergeCell ref="B27:E27"/>
  </mergeCells>
  <printOptions/>
  <pageMargins left="0.32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2013-03-28T02:47:11Z</cp:lastPrinted>
  <dcterms:created xsi:type="dcterms:W3CDTF">2013-02-28T22:39:58Z</dcterms:created>
  <dcterms:modified xsi:type="dcterms:W3CDTF">2013-05-07T00:18:36Z</dcterms:modified>
  <cp:category/>
  <cp:version/>
  <cp:contentType/>
  <cp:contentStatus/>
  <cp:revision>1</cp:revision>
</cp:coreProperties>
</file>